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11" i="1"/>
  <c r="E10"/>
  <c r="E9"/>
  <c r="E8"/>
  <c r="E7"/>
  <c r="E6"/>
  <c r="E5"/>
</calcChain>
</file>

<file path=xl/sharedStrings.xml><?xml version="1.0" encoding="utf-8"?>
<sst xmlns="http://schemas.openxmlformats.org/spreadsheetml/2006/main" count="50" uniqueCount="34">
  <si>
    <t>职务</t>
    <phoneticPr fontId="1" type="noConversion"/>
  </si>
  <si>
    <t>是否在股东单位或其他关联方领取薪酬</t>
    <phoneticPr fontId="1" type="noConversion"/>
  </si>
  <si>
    <t>单位：人民币万元</t>
    <phoneticPr fontId="1" type="noConversion"/>
  </si>
  <si>
    <t>徐强</t>
    <phoneticPr fontId="1" type="noConversion"/>
  </si>
  <si>
    <t>贺彩龙</t>
    <phoneticPr fontId="1" type="noConversion"/>
  </si>
  <si>
    <t>副总裁</t>
    <phoneticPr fontId="2" type="noConversion"/>
  </si>
  <si>
    <t>财务总监       （副总裁级）</t>
    <phoneticPr fontId="2" type="noConversion"/>
  </si>
  <si>
    <t>纪委书记</t>
    <phoneticPr fontId="2" type="noConversion"/>
  </si>
  <si>
    <t>无</t>
    <phoneticPr fontId="2" type="noConversion"/>
  </si>
  <si>
    <t>2016.11.25至今</t>
    <phoneticPr fontId="2" type="noConversion"/>
  </si>
  <si>
    <t>社会保险、企业年金、补充医疗保险及住房公积金的单位缴纳（存）部分</t>
    <phoneticPr fontId="1" type="noConversion"/>
  </si>
  <si>
    <t>1.上表披露薪酬为我公司领导班子成员2017年度全部应发税前薪酬。其中应付年薪和任期激励收入由中国国际贸易促进委员会（薪酬审核部门）核定。</t>
    <phoneticPr fontId="2" type="noConversion"/>
  </si>
  <si>
    <t>否</t>
    <phoneticPr fontId="2" type="noConversion"/>
  </si>
  <si>
    <t>其他货币性收入</t>
    <phoneticPr fontId="1" type="noConversion"/>
  </si>
  <si>
    <t>中国国际展览中心集团公司领导班子成员2017年度薪酬情况</t>
    <phoneticPr fontId="1" type="noConversion"/>
  </si>
  <si>
    <t>姓名</t>
    <phoneticPr fontId="1" type="noConversion"/>
  </si>
  <si>
    <t>任职起止时间</t>
    <phoneticPr fontId="1" type="noConversion"/>
  </si>
  <si>
    <t>2017年度从本公司获得的税前报酬情况</t>
    <phoneticPr fontId="1" type="noConversion"/>
  </si>
  <si>
    <t>2015年-2017年任期激励收入</t>
    <phoneticPr fontId="1" type="noConversion"/>
  </si>
  <si>
    <t>在关联方领取的税前薪酬总额</t>
    <phoneticPr fontId="1" type="noConversion"/>
  </si>
  <si>
    <t>应付年薪</t>
    <phoneticPr fontId="1" type="noConversion"/>
  </si>
  <si>
    <t>总裁</t>
    <phoneticPr fontId="2" type="noConversion"/>
  </si>
  <si>
    <t>2015.4.24至今</t>
    <phoneticPr fontId="2" type="noConversion"/>
  </si>
  <si>
    <t>郑世钧</t>
    <phoneticPr fontId="1" type="noConversion"/>
  </si>
  <si>
    <t>2009.6.10至今</t>
    <phoneticPr fontId="2" type="noConversion"/>
  </si>
  <si>
    <t>姚瑞</t>
    <phoneticPr fontId="1" type="noConversion"/>
  </si>
  <si>
    <t>2015.1.28至今</t>
    <phoneticPr fontId="2" type="noConversion"/>
  </si>
  <si>
    <t>王晓光</t>
    <phoneticPr fontId="1" type="noConversion"/>
  </si>
  <si>
    <t>2016.11.08至今</t>
    <phoneticPr fontId="2" type="noConversion"/>
  </si>
  <si>
    <t>2013.4.25至今</t>
    <phoneticPr fontId="2" type="noConversion"/>
  </si>
  <si>
    <t>王娜</t>
    <phoneticPr fontId="1" type="noConversion"/>
  </si>
  <si>
    <t>2017.4.14至今</t>
    <phoneticPr fontId="2" type="noConversion"/>
  </si>
  <si>
    <t>备注：</t>
    <phoneticPr fontId="2" type="noConversion"/>
  </si>
  <si>
    <t>2.徐强副总裁发薪月数5个月（2017年8月至2017年12月）。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</si>
</sst>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2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C15"/>
  <sheetViews>
    <sheetView tabSelected="1" workbookViewId="0">
      <selection activeCell="A2" sqref="A1:XFD1048576"/>
    </sheetView>
  </sheetViews>
  <sheetFormatPr defaultColWidth="20.54296875" defaultRowHeight="15"/>
  <cols>
    <col min="1" max="1" width="7.81640625" style="4" bestFit="1" customWidth="1"/>
    <col min="2" max="2" width="14.7265625" style="4" bestFit="1" customWidth="1"/>
    <col min="3" max="3" width="17.08984375" style="4" bestFit="1" customWidth="1"/>
    <col min="4" max="4" width="11.6328125" style="4" customWidth="1"/>
    <col min="5" max="5" width="16.6328125" style="4" customWidth="1"/>
    <col min="6" max="6" width="9.90625" style="4" customWidth="1"/>
    <col min="7" max="7" width="11.6328125" style="4" customWidth="1"/>
    <col min="8" max="8" width="12.36328125" style="4" customWidth="1"/>
    <col min="9" max="9" width="12" style="4" customWidth="1"/>
    <col min="10" max="16384" width="20.54296875" style="4"/>
  </cols>
  <sheetData>
    <row r="1" spans="1:16357" ht="40.5" customHeight="1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16357" ht="27" customHeight="1">
      <c r="A2" s="8" t="s">
        <v>2</v>
      </c>
      <c r="B2" s="8"/>
      <c r="C2" s="8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</row>
    <row r="3" spans="1:16357" s="10" customFormat="1" ht="22" customHeight="1">
      <c r="A3" s="6" t="s">
        <v>15</v>
      </c>
      <c r="B3" s="6" t="s">
        <v>0</v>
      </c>
      <c r="C3" s="6" t="s">
        <v>16</v>
      </c>
      <c r="D3" s="6" t="s">
        <v>17</v>
      </c>
      <c r="E3" s="6"/>
      <c r="F3" s="6"/>
      <c r="G3" s="6" t="s">
        <v>18</v>
      </c>
      <c r="H3" s="6" t="s">
        <v>1</v>
      </c>
      <c r="I3" s="6" t="s">
        <v>19</v>
      </c>
    </row>
    <row r="4" spans="1:16357" s="10" customFormat="1" ht="52">
      <c r="A4" s="6"/>
      <c r="B4" s="6"/>
      <c r="C4" s="6"/>
      <c r="D4" s="5" t="s">
        <v>20</v>
      </c>
      <c r="E4" s="2" t="s">
        <v>10</v>
      </c>
      <c r="F4" s="5" t="s">
        <v>13</v>
      </c>
      <c r="G4" s="6"/>
      <c r="H4" s="6"/>
      <c r="I4" s="6"/>
    </row>
    <row r="5" spans="1:16357" s="10" customFormat="1" ht="30" customHeight="1">
      <c r="A5" s="5" t="s">
        <v>4</v>
      </c>
      <c r="B5" s="1" t="s">
        <v>21</v>
      </c>
      <c r="C5" s="1" t="s">
        <v>22</v>
      </c>
      <c r="D5" s="3">
        <v>49.46</v>
      </c>
      <c r="E5" s="3">
        <f>11.4223824+2.799</f>
        <v>14.2213824</v>
      </c>
      <c r="F5" s="3"/>
      <c r="G5" s="3">
        <v>37.29</v>
      </c>
      <c r="H5" s="5" t="s">
        <v>12</v>
      </c>
      <c r="I5" s="5" t="s">
        <v>8</v>
      </c>
    </row>
    <row r="6" spans="1:16357" s="10" customFormat="1" ht="30" customHeight="1">
      <c r="A6" s="5" t="s">
        <v>23</v>
      </c>
      <c r="B6" s="1" t="s">
        <v>5</v>
      </c>
      <c r="C6" s="1" t="s">
        <v>24</v>
      </c>
      <c r="D6" s="3">
        <v>44.52</v>
      </c>
      <c r="E6" s="3">
        <f>11.4223824+0.396141+2.034</f>
        <v>13.852523399999999</v>
      </c>
      <c r="F6" s="3"/>
      <c r="G6" s="3">
        <v>24.24</v>
      </c>
      <c r="H6" s="5" t="s">
        <v>12</v>
      </c>
      <c r="I6" s="5" t="s">
        <v>8</v>
      </c>
    </row>
    <row r="7" spans="1:16357" s="10" customFormat="1" ht="30" customHeight="1">
      <c r="A7" s="5" t="s">
        <v>25</v>
      </c>
      <c r="B7" s="1" t="s">
        <v>5</v>
      </c>
      <c r="C7" s="1" t="s">
        <v>26</v>
      </c>
      <c r="D7" s="3">
        <v>44.52</v>
      </c>
      <c r="E7" s="3">
        <f>11.4223824+0.44063+2.535</f>
        <v>14.398012400000001</v>
      </c>
      <c r="F7" s="3"/>
      <c r="G7" s="3">
        <v>35.49</v>
      </c>
      <c r="H7" s="5" t="s">
        <v>12</v>
      </c>
      <c r="I7" s="5" t="s">
        <v>8</v>
      </c>
    </row>
    <row r="8" spans="1:16357" s="10" customFormat="1" ht="30" customHeight="1">
      <c r="A8" s="5" t="s">
        <v>27</v>
      </c>
      <c r="B8" s="1" t="s">
        <v>5</v>
      </c>
      <c r="C8" s="1" t="s">
        <v>28</v>
      </c>
      <c r="D8" s="3">
        <v>44.52</v>
      </c>
      <c r="E8" s="3">
        <f>11.4223824+0.31705+1.815</f>
        <v>13.5544324</v>
      </c>
      <c r="F8" s="3"/>
      <c r="G8" s="3">
        <v>10.25</v>
      </c>
      <c r="H8" s="5" t="s">
        <v>12</v>
      </c>
      <c r="I8" s="5" t="s">
        <v>8</v>
      </c>
    </row>
    <row r="9" spans="1:16357" s="10" customFormat="1" ht="30" customHeight="1">
      <c r="A9" s="5" t="s">
        <v>3</v>
      </c>
      <c r="B9" s="1" t="s">
        <v>6</v>
      </c>
      <c r="C9" s="1" t="s">
        <v>29</v>
      </c>
      <c r="D9" s="3">
        <v>44.52</v>
      </c>
      <c r="E9" s="3">
        <f>11.4223824+0.053403+2.058</f>
        <v>13.533785399999999</v>
      </c>
      <c r="F9" s="3"/>
      <c r="G9" s="3">
        <v>24.24</v>
      </c>
      <c r="H9" s="5" t="s">
        <v>12</v>
      </c>
      <c r="I9" s="5" t="s">
        <v>8</v>
      </c>
    </row>
    <row r="10" spans="1:16357" s="10" customFormat="1" ht="30" customHeight="1">
      <c r="A10" s="5" t="s">
        <v>30</v>
      </c>
      <c r="B10" s="1" t="s">
        <v>7</v>
      </c>
      <c r="C10" s="1" t="s">
        <v>9</v>
      </c>
      <c r="D10" s="3">
        <v>44.52</v>
      </c>
      <c r="E10" s="3">
        <f>11.4223824+0.26755+1.815</f>
        <v>13.5049324</v>
      </c>
      <c r="F10" s="3"/>
      <c r="G10" s="3">
        <v>13.36</v>
      </c>
      <c r="H10" s="5" t="s">
        <v>12</v>
      </c>
      <c r="I10" s="5" t="s">
        <v>8</v>
      </c>
    </row>
    <row r="11" spans="1:16357" s="10" customFormat="1" ht="30" customHeight="1">
      <c r="A11" s="5" t="s">
        <v>3</v>
      </c>
      <c r="B11" s="1" t="s">
        <v>5</v>
      </c>
      <c r="C11" s="1" t="s">
        <v>31</v>
      </c>
      <c r="D11" s="3">
        <v>18.55</v>
      </c>
      <c r="E11" s="3">
        <f>4.958811+1.175</f>
        <v>6.1338109999999997</v>
      </c>
      <c r="F11" s="3"/>
      <c r="G11" s="3">
        <v>5.57</v>
      </c>
      <c r="H11" s="5" t="s">
        <v>12</v>
      </c>
      <c r="I11" s="5" t="s">
        <v>8</v>
      </c>
    </row>
    <row r="13" spans="1:16357" ht="22" customHeight="1">
      <c r="A13" s="11" t="s">
        <v>32</v>
      </c>
      <c r="B13" s="11"/>
      <c r="C13" s="11"/>
      <c r="D13" s="11"/>
      <c r="E13" s="11"/>
      <c r="F13" s="11"/>
      <c r="G13" s="11"/>
      <c r="H13" s="11"/>
      <c r="I13" s="11"/>
    </row>
    <row r="14" spans="1:16357" ht="33" customHeight="1">
      <c r="A14" s="11" t="s">
        <v>11</v>
      </c>
      <c r="B14" s="11"/>
      <c r="C14" s="11"/>
      <c r="D14" s="11"/>
      <c r="E14" s="11"/>
      <c r="F14" s="11"/>
      <c r="G14" s="11"/>
      <c r="H14" s="11"/>
      <c r="I14" s="11"/>
    </row>
    <row r="15" spans="1:16357" ht="23" customHeight="1">
      <c r="A15" s="11" t="s">
        <v>33</v>
      </c>
      <c r="B15" s="11"/>
      <c r="C15" s="11"/>
      <c r="D15" s="11"/>
      <c r="E15" s="11"/>
      <c r="F15" s="11"/>
      <c r="G15" s="11"/>
      <c r="H15" s="11"/>
      <c r="I15" s="11"/>
    </row>
  </sheetData>
  <mergeCells count="12">
    <mergeCell ref="A14:I14"/>
    <mergeCell ref="A15:I15"/>
    <mergeCell ref="A13:I13"/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honeticPr fontId="2" type="noConversion"/>
  <printOptions horizontalCentered="1" verticalCentered="1"/>
  <pageMargins left="0" right="0" top="0.74803149606299213" bottom="0.74803149606299213" header="0" footer="0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2019-10-12T03:27:40Z</dcterms:modified>
</cp:coreProperties>
</file>